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肉牛" sheetId="3" r:id="rId1"/>
    <sheet name="生猪" sheetId="1" r:id="rId2"/>
    <sheet name="番茄" sheetId="2" r:id="rId3"/>
  </sheets>
  <definedNames>
    <definedName name="_xlnm.Print_Titles" localSheetId="0">肉牛!$3:$4</definedName>
    <definedName name="_xlnm.Print_Titles" localSheetId="1">生猪!$3:$4</definedName>
    <definedName name="_xlnm.Print_Titles" localSheetId="2">番茄!$3:$4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<sst xmlns="http://schemas.openxmlformats.org/spreadsheetml/2006/main" count="310" uniqueCount="220">
  <si>
    <t>附件1</t>
  </si>
  <si>
    <t>兵团肉牛产业集群2026年拟新建项目清单</t>
  </si>
  <si>
    <t>序号</t>
  </si>
  <si>
    <t>建设师市</t>
  </si>
  <si>
    <t>项目名称</t>
  </si>
  <si>
    <t>建设主体类型</t>
  </si>
  <si>
    <t>建设内容</t>
  </si>
  <si>
    <t>投资总额（万元）</t>
  </si>
  <si>
    <t>中央财政奖补资金用于</t>
  </si>
  <si>
    <t>其他资金用于</t>
  </si>
  <si>
    <t>合计</t>
  </si>
  <si>
    <t>中央财政奖补资金</t>
  </si>
  <si>
    <t>地方整合资金</t>
  </si>
  <si>
    <t>企业自筹资金</t>
  </si>
  <si>
    <t>第四师（2个）</t>
  </si>
  <si>
    <t>第四师可克达拉市</t>
  </si>
  <si>
    <t>肉牛屠宰加工厂建设项目</t>
  </si>
  <si>
    <t>国有</t>
  </si>
  <si>
    <t>购置屠宰生产线1条，待宰区及相关配套设施设备。</t>
  </si>
  <si>
    <t>建设屠宰车间8000平方米，分割加工车间4000平方米，冷库3000平方米，检疫检验，办公及生活区2000平方米。</t>
  </si>
  <si>
    <t>肉牛养殖建设项目（一期）</t>
  </si>
  <si>
    <t>民营</t>
  </si>
  <si>
    <t>建设养殖圈舍3栋。</t>
  </si>
  <si>
    <t>建设养殖圈舍3栋、草料棚1栋、青贮窖4座、兽医室1栋、病死畜暂存点1个、消毒池1个、管理用房1座，建设场区道路、围墙。购置粪污处理、消毒等设施设备。</t>
  </si>
  <si>
    <t>第五师（2个）</t>
  </si>
  <si>
    <t>第五师86团</t>
  </si>
  <si>
    <t>第五师86团肉牛繁育基地建设（一）</t>
  </si>
  <si>
    <t>建设标准化钢结构圈舍基础母牛舍2栋11000㎡，配套牛场外围栏2400m。</t>
  </si>
  <si>
    <t>建设基础母牛舍11000m²；配套饲料加工、青储窖、防疫等附属设施；建设产房、犊牛哺育等设施；建设活动场地围墙、场外围栏，配套供水、供电等工程；购置设备。</t>
  </si>
  <si>
    <t>第五师86团肉牛繁育基地建设（二）</t>
  </si>
  <si>
    <t>建设标准化育肥牛圈1栋2500㎡，建设砖混结构防疫、医疗、实验室共计150㎡。</t>
  </si>
  <si>
    <t>建设标准化育肥牛圈2栋，良种繁育及犊牛保温舍1栋；购置冻精储存液氮罐、兽用B超机、孕检保定架、母牛发情监测仪等设备；购置青储取料机、立式TRM搅拌机、清粪车、粪污处理设备等；配套饲草料种植基地。</t>
  </si>
  <si>
    <t>第六师（1个）</t>
  </si>
  <si>
    <t>第六师奇台农场</t>
  </si>
  <si>
    <t>第六师奇台农场智慧牧场规模养殖基地建设</t>
  </si>
  <si>
    <t>新建钢结构为主的牛舍2栋，面积10000㎡。</t>
  </si>
  <si>
    <t>新建钢结构为主的牛舍3栋，场区道路、采食道硬化28300㎡；配套青储窖、饲料加工车间及草料棚等附属设施，建设宿舍等。</t>
  </si>
  <si>
    <t>第八师（4个）</t>
  </si>
  <si>
    <t>第八师142团</t>
  </si>
  <si>
    <t>第八师142团肉牛规模养殖基地建设</t>
  </si>
  <si>
    <t>新建占地1300㎡圈舍一栋，草料区1500㎡1栋，新建堆粪场。</t>
  </si>
  <si>
    <t>建设2个青贮窖7000m³，新建圈舍占地1400㎡，消毒室两间及其他配套。</t>
  </si>
  <si>
    <t>第八师134团</t>
  </si>
  <si>
    <t>第八师134团规模养殖基地建设一期</t>
  </si>
  <si>
    <t>改造维护肉牛养殖圈舍2万㎡，配套0-40℃热饮水系统及相关设备设施，建设1.5t电子智能称重系统；购置粉碎机、撒料机各1台及相关配套机械设备设施。</t>
  </si>
  <si>
    <t>购置生物性资产肉用犊牛，购置20铲车、吸粪车等饲喂设备各一台。</t>
  </si>
  <si>
    <t>第八师石河子镇</t>
  </si>
  <si>
    <t>第八师石河子镇肉牛屠宰加工建设项目</t>
  </si>
  <si>
    <t>购置545.06m³/d污水处理设备、制冷设备（CO2压缩机组、R507a压缩机组、蒸发式冷凝器、R507a/CO2 冷凝蒸发器、吊顶式冷风机、制冷系统阀门、低温管道防冷桥等）、锅炉设备等</t>
  </si>
  <si>
    <t>建设包括1栋厂房建筑面积14300㎡（消防水池、消防泵房、柴发），值班室（含消控室）32㎡。</t>
  </si>
  <si>
    <t>第八师142团特色功能性食品、肉类制品加工、冷链仓储产业化项目</t>
  </si>
  <si>
    <t>建设年屠宰2万头牛的全套生产流水线1条，购置制冷设备（冷冻间涡旋式热氟融霜机组4台、速冻间涡旋式热氟融霜机组6台、保鲜间涡旋式热氟融霜机组26台、冷库门15套）</t>
  </si>
  <si>
    <t>建设屠宰场、牛羊肉分割精深加工车间，建设冷链仓储3000㎡。</t>
  </si>
  <si>
    <t>第九师（2个）</t>
  </si>
  <si>
    <t>第九师161团</t>
  </si>
  <si>
    <t>第九师161团2026年国有圈舍提升改造建设项目</t>
  </si>
  <si>
    <t>新建TMR加工车间1053㎡。</t>
  </si>
  <si>
    <t>新建精饲料库1054㎡、成品一体化消防设施1套、饮水槽80个、250千瓦变压器1套、值班室和消毒室72.39㎡；堆粪场地平整、土方量20000m³。</t>
  </si>
  <si>
    <t>第九师162团</t>
  </si>
  <si>
    <t>第九师162团规模养殖基地建设项目</t>
  </si>
  <si>
    <t xml:space="preserve">新建犊牛舍8280㎡、精料库3125㎡、青贮池14400m³。
</t>
  </si>
  <si>
    <t>新建犊牛舍9720㎡、精料库3125㎡、牛舍50160㎡、饲草料库13560㎡；配套消毒室、化验室及实验室等基础设施建设。</t>
  </si>
  <si>
    <t>附件2</t>
  </si>
  <si>
    <t>兵团生猪产业集群2026年拟续建项目清单</t>
  </si>
  <si>
    <t>项目建设县（市、区）</t>
  </si>
  <si>
    <t>地方财政资金</t>
  </si>
  <si>
    <t>自筹资金</t>
  </si>
  <si>
    <t>第一师（4个）</t>
  </si>
  <si>
    <t>一师2团</t>
  </si>
  <si>
    <t>第一师二团种养结合生猪繁育育肥一体化基地建设项目</t>
  </si>
  <si>
    <t>用于繁育场购买自动化饲喂设备、温控设备14套</t>
  </si>
  <si>
    <t>繁育场一座：分娩舍3160平方米、配怀舍3994平方米、1#后备舍1774平方米、2#后备舍837平方米、出猪舍113平方米、外事综合用房318平方米、生活办公综合用房929平方米、入场用房90平方米、发电机房70平方米、洗猪房及赶猪连廊865平方米、堆肥棚及干湿分离平台344平方米、黑膜沼气池4000立方米</t>
  </si>
  <si>
    <t>一师8团</t>
  </si>
  <si>
    <t>第一师八团肉制品加工建设项目</t>
  </si>
  <si>
    <t>肉制品分割加工设备1套，新建冷库13间，其中排酸库4间1284立方米、速冻库3间546立方米、储存库6间6058立方米并配套冷库设备3套</t>
  </si>
  <si>
    <t>新建肉制品加工车间一座800平方米、货梯2个、道路硬化2000平方米及其他附属配套设施</t>
  </si>
  <si>
    <t>第一师八团生猪养殖建设项目</t>
  </si>
  <si>
    <t>育肥猪舍2座3400平方米及水线4套、料线4套、温控设备4套</t>
  </si>
  <si>
    <t>育肥猪舍6座10200平方米及水线12套、料线12套、温控12套、员工宿舍200平方米、消毒室和装猪台100平方米、配电室和锅炉房150平方米，粪污处理池5万立方米及其他附属配套设施。</t>
  </si>
  <si>
    <t>第一师八团车辆洗消中心建设项目</t>
  </si>
  <si>
    <t>自动洗车设备1套、自动消毒设备1套、自动烘干设备1套、检测设备1套</t>
  </si>
  <si>
    <t>洗消中心厂房2座260平方米、暂存池500立方米、员工宿舍80平方米、门卫室30平方米、检测实验室1座30平方米、道路硬化600平方米、围墙800米及其他附属配套设施</t>
  </si>
  <si>
    <t>第二师（3个）</t>
  </si>
  <si>
    <t>二师21团</t>
  </si>
  <si>
    <t>新疆承信康畜牧养殖农民专业合作社万头生猪养殖基地项目</t>
  </si>
  <si>
    <t>配套自动化喂养系统，包括设备有4套料塔，环境控制系统包括64台大风机、24台小风机、32块降温湿帘，8套变频温控箱，生猪养殖栏位160个，2套温控锅炉及8栋圈舍保温配套设备、设备配套电缆线，地磅2个，漏粪板、粪污管道，火炬设备、备用电设备等。</t>
  </si>
  <si>
    <t>建设标准化猪舍8栋共计8000平方米，疫病防控系统现代化设施，包括2间3级洗消防控室，1间物资进场消毒处理房，外来人员疫病观察隔离室等综合服务用房176平方米。宿舍7间共计280平方米。污水处理及资源化利用区，包括沉淀池，发酵池合计8000平方米等附属设施。</t>
  </si>
  <si>
    <t>二师29团</t>
  </si>
  <si>
    <t>新疆铁门关市鑫盛铭宸农牧有限公司3万头生猪养殖基地建设项目（一期）</t>
  </si>
  <si>
    <t>购置料线两套，3台锅炉，生猪养殖栏位190个，水帘24个，风机50个，变压器1个等附属设施，漏粪板等。</t>
  </si>
  <si>
    <t>生猪养殖圈舍6栋，共计6400平方米，员工宿舍一栋，共计350平方米，库房1栋，共计150平米，综合用房2栋，共计250平米，洗消间2栋，共计200平方米，集粪池2个，共计2000立方，厂区围墙500米，排污设备1台，火炬1个，装猪台、卸猪台各一个，管网等。</t>
  </si>
  <si>
    <t>二师37团</t>
  </si>
  <si>
    <t>天康生物股份有限公司30万头仔猪繁育及20万头生猪育肥基地建设项目-2400头曾祖代繁育场</t>
  </si>
  <si>
    <t>国企</t>
  </si>
  <si>
    <t>购置自动化、智能化养殖设备：栏位系统（后备栏位112套、定位栏3282套、分娩栏528套）；自动通风环控系统23套及配套设备。</t>
  </si>
  <si>
    <t>新建圈舍5栋17000㎡、综合房340㎡、生产用房1000㎡、车辆洗消间190㎡、赶猪连廊1000㎡、出猪房150㎡、无害化处理间170㎡、蓄水池160㎡、集污池265㎡、黑膜池11000㎡等配套附属工程。</t>
  </si>
  <si>
    <t>第五师（3个）</t>
  </si>
  <si>
    <t>五师81团</t>
  </si>
  <si>
    <t>第五师81团5万头生猪养殖基地建设项目</t>
  </si>
  <si>
    <t>购置10栋圈舍栏片，漏粪板4800片，智能化粥料器300台，自动供料系统10套，料塔10个，通风系统10套，水线10套，加温电采暖10 套，水帘10 套，配电箱10套，环控电脑10台，数字化监控系统1套。</t>
  </si>
  <si>
    <t>建设保育育肥一体圈舍10栋，10000平方米，环保处理区25000平方米及附属工程。</t>
  </si>
  <si>
    <t>五师84团</t>
  </si>
  <si>
    <t>八十四湘疆美域年出栏5万头生猪养殖建设项目</t>
  </si>
  <si>
    <t>购置智能液态饲料加工与饲喂系统，其中饲料熟化酶解系统1个，计量混合系统1个，液态螺旋输送管网1000米，远程自动液态计量添料喂料不锈钢系统112套，饲料熟化太阳能节能热水系统1套；育肥场智能精准通风环控设备7栋设备，大小抽风机63台、送过滤空气电热风机14台包每栏精准送风管网；电热炭纤维地暖2000平方米及配套计温控温远程智能系统；环控、饲喂、加工远程控制系统1套；高频振动分离机1台，粉碎机1台，混合机1台，粉料螺旋输送设备8套。</t>
  </si>
  <si>
    <t>场地道路三通一平建设（水井1口、变压器、连接主干道平整、建设场地平整）、围墙、绿化等；建设高标准漏粪式猪舍7栋7700平方米、设备房1栋、饲料房1栋、住宿办公储物杂物等10间、硬化室外作业地面道路等5000平方米，无害化处理冻库1间；场内500kW（需增容到1000以上）变压系统及全场电源供电网，400kW发电机组1套；硬化粪污收集池1个、黑膜池2个，合计25000立方；干湿分离设施1套，粪污还田预过滤系统1套；饲料运输车1台、叉车1台、铲车1台、地磅1台等。</t>
  </si>
  <si>
    <t>第五师81团3000头种猪繁育建设项目</t>
  </si>
  <si>
    <t>购置妊娠舍栏片1500片，产床270套，漏粪板2000片，母猪智能饲喂器270个，料线10套，料塔10个，供水10套，通风系统10套，环控电脑10台，控制电箱10台。</t>
  </si>
  <si>
    <t>建舍妊娠舍2栋2800平方米，产仔舍2栋1400平方米，后备猪舍2栋1200平方米，种猪培育舍3栋2000平方米，公猪舍1栋450平方米。</t>
  </si>
  <si>
    <t>六师103团</t>
  </si>
  <si>
    <t>鑫达年出栏5万头商品猪场建设项目</t>
  </si>
  <si>
    <t>2栋生猪养殖圈舍主体建设，圈舍3154平方/栋，液态料线2条，液态料饲喂系统1套，料塔2个，栏位208套，湿帘8套，大风机32套，小风机16套，环控8套。</t>
  </si>
  <si>
    <t>8栋生猪养殖圈舍主体建设，圈舍3154平方/栋，
液态料线8条，液态料饲喂系统4套，料塔8个，栏位832套，湿帘32套，大风机128套，小风机64套，环控32套。</t>
  </si>
  <si>
    <t>第七师（2个）</t>
  </si>
  <si>
    <t>七师124团</t>
  </si>
  <si>
    <t>124团嘉灿牧业二十万头生猪养殖基地建设项目</t>
  </si>
  <si>
    <t>采购20套饲喂料线带料塔，20套环控设备（风机 湿帘），饲料粉碎机组一套，原料储存罐3个，污水干湿分离机3套，污水发酵池一个，污水净化系统一套等。</t>
  </si>
  <si>
    <t>总投资建设总占地740亩地，育种区20 栋圈舍，建筑面积合计18000平方米，员工宿舍1栋14个标准间 合计480平方米，1间实验室，1间药品库房合计建筑面积80平方米，总建筑面积18560平方米，供水管网，供暖管网，排污水管网，电力设施安装，监控设施安装等。建设干湿分离车间1栋1200平方米</t>
  </si>
  <si>
    <t>七师127团</t>
  </si>
  <si>
    <t>胡杨河市康兰牧业12连养猪场建设项目一期</t>
  </si>
  <si>
    <t>采购有机肥设备一套（包括发酵罐设备、固液分离机、颗粒机各一套，自动集中供料设备一套，育肥舍料塔料线7套，育肥舍环控降温设备7套（包括玻璃钢风机、水帘、全自动智能温控器），升温设备7套（包括电采暖、地暖等附属设备）。大型饲料机组1套，限位栏700位，产床200位，以及自动化设备、环控供暖附属材料各一套。</t>
  </si>
  <si>
    <t>项目总占地面积107亩，建设育肥猪舍7栋9000㎡，配怀舍1500㎡，产房1300㎡，饲料库房800㎡，门卫室消毒隔离室400㎡，生活区1栋500㎡，污水处理区、沉淀池、储蓄池等面积8000㎡，堆粪场1处。围墙1000米。</t>
  </si>
  <si>
    <t>第八师（10个）</t>
  </si>
  <si>
    <t>八师133团</t>
  </si>
  <si>
    <t>第八师133团生猪养殖场新建项目</t>
  </si>
  <si>
    <t>购置栏位系统3套、通风环控系统3套,料塔3台套、料线3条,智能监控系统3套</t>
  </si>
  <si>
    <t>建设圈舍3栋，30*60/栋，总占地约5400㎡</t>
  </si>
  <si>
    <t>第八师133团猪场新建项目</t>
  </si>
  <si>
    <t>八师142团</t>
  </si>
  <si>
    <t>第八师142团出栏10万头标准化生猪养殖基地建设（一期）</t>
  </si>
  <si>
    <t>购置5栋圈舍的552位限位栏，10栋圈舍的720套分娩栏架</t>
  </si>
  <si>
    <t>新建繁育圈舍15栋，约15000㎡</t>
  </si>
  <si>
    <t>八师144团</t>
  </si>
  <si>
    <t>第八师144团新建猪场项目</t>
  </si>
  <si>
    <t>购置栏位系统10套、通风环控系统10套,料塔16台套、料线23条,智能监控系统10套</t>
  </si>
  <si>
    <t>建设圈舍6栋,共计5000㎡，相关配套建筑5栋,共计1850㎡</t>
  </si>
  <si>
    <t>八师121团</t>
  </si>
  <si>
    <t>第八师121团养殖基地建设项目</t>
  </si>
  <si>
    <t>购置给水主管道 500m，供电主线1500m，排污主管道 500m，车辆洗消设备1套，自动饲喂系统9套</t>
  </si>
  <si>
    <t>建设圈舍9栋，约11700㎡，配套生猪养殖管理用房1600㎡</t>
  </si>
  <si>
    <t>八师150团</t>
  </si>
  <si>
    <t>第八师150团万头生猪养殖基地建设项目</t>
  </si>
  <si>
    <t>购置栏位系统120套、料塔、料线2条，监控系统20套</t>
  </si>
  <si>
    <t>续建猪圈舍4栋，面积4500㎡</t>
  </si>
  <si>
    <t>第八师144团猪场建设项目</t>
  </si>
  <si>
    <t>购置栏位系统3套、通风环控系统3套,料塔、料线3条,智能监控系统3套</t>
  </si>
  <si>
    <t>建设肥猪圈舍3栋，共计4000㎡,相关配套建筑2栋，共计1200㎡</t>
  </si>
  <si>
    <t>八师152团</t>
  </si>
  <si>
    <t>第八师152团猪场建设项目</t>
  </si>
  <si>
    <t>购置全自动料塔料线4套，风机水帘52套</t>
  </si>
  <si>
    <t>建设圈舍2栋，单栋面积1400平方米，合计2800平方米，三级沉垫池1300立方米。</t>
  </si>
  <si>
    <t>八师136团</t>
  </si>
  <si>
    <t>第八师136团养殖场建设项目</t>
  </si>
  <si>
    <t>购置料塔10个、料线10副、侧墙风机90个、水帘10副</t>
  </si>
  <si>
    <t>建设圈舍68*18/栋，配套生猪养殖管理用房合计约6000㎡</t>
  </si>
  <si>
    <t>136团养殖专业合作社改扩建项目</t>
  </si>
  <si>
    <t>购置料塔4个、料线4副、料槽96个，侧墙风机32个、水帘4副</t>
  </si>
  <si>
    <t>建设圈舍60*18/栋，约4000㎡，配套生猪养殖管理用房约500㎡</t>
  </si>
  <si>
    <t>附件3</t>
  </si>
  <si>
    <t>兵团番茄产业集群2026年拟续建项目清单</t>
  </si>
  <si>
    <t>第二师（6个）</t>
  </si>
  <si>
    <t>第二师铁门关市绿源产业园</t>
  </si>
  <si>
    <t>番茄加工设备升级与品质提升改造</t>
  </si>
  <si>
    <t>购置青红果分离色选仪1套、不锈钢刮板提升机1套，完善相关配套附属设施。</t>
  </si>
  <si>
    <t>优化车间前处理流送工艺，新增滚筒除草等关键设备及配套附属设施；升级优化蒸发系统PLC控制程序、配套硬件等相关附属设施的建设。</t>
  </si>
  <si>
    <t>番茄制品仓储智能化建设及全流程数字化管控平台</t>
  </si>
  <si>
    <t>采购AGV无人叉车、仓储系统等自动化设备各2套，配套附属设施。</t>
  </si>
  <si>
    <t>建设2座数字化仓储库房等，建设相关配套附属设施。</t>
  </si>
  <si>
    <t>一体式立体智慧物流仓储</t>
  </si>
  <si>
    <t>购置四向车、托盘提升机、双排链式输送机、翻转输送机、电控硬件、智慧物流ECS系统等设施设备，完善软硬件配套</t>
  </si>
  <si>
    <t>采购智慧物流系统、三维可视化管理系统等，研发与建设数字化平台，构建集数据采集、互联互通、智能分析、集中管控于一体的智慧管理体系。购置四向穿梭货架、托盘等配套智能生产设备、自动化作业设施的采购、安装、调试等。</t>
  </si>
  <si>
    <t>番茄制品精深加工与产品结构优化升级</t>
  </si>
  <si>
    <t>购置自动化、智能化、高效化的番茄破碎机1套。</t>
  </si>
  <si>
    <t>购置番茄破碎机、番茄切瓣机、缩膜机等设备，完成厂区及车间配套基础设施升级改造、相关生产及智能设备的安装、调试与系统集成等。</t>
  </si>
  <si>
    <t>第二师铁门关市</t>
  </si>
  <si>
    <t>种植模式创新和品种选育工程</t>
  </si>
  <si>
    <t>国有控股</t>
  </si>
  <si>
    <t>购置基因扩增与定量设备及测序与文库制备设备等</t>
  </si>
  <si>
    <t>育种实验室拆除改造、建筑与装饰工程等；完成成像与检测系统、样品分离与处理设备等试验器具采购、分子育种等配套相关设备的采购；以及育种实验等相关费用。</t>
  </si>
  <si>
    <t>品牌竞争力提升及市场拓展示范</t>
  </si>
  <si>
    <t>聚焦国内头部电商平台及主流新媒体渠道，系统性开展广告投放、内容创作、活动营销、节日促销及达人合作等；推进品牌VIS视觉、产品包装、数字资产的更新优化，以及品牌监测、危机公关等。</t>
  </si>
  <si>
    <t>参加国际国内知名展会，精准挖掘海内外市场潜力、拓宽商业合作边界；强化户外广告、宣传视频、海报等多元传播载体的整合应用；完成客户关系深度经营等。</t>
  </si>
  <si>
    <t>第六师（3个）</t>
  </si>
  <si>
    <t>第六师103团</t>
  </si>
  <si>
    <t>日处理3000t番茄热破/冷破番茄酱生产线建设项目</t>
  </si>
  <si>
    <t>购置二条1500t/d番茄热破/冷破番茄酱生产线设备。</t>
  </si>
  <si>
    <t>高架流送设备1套、冷却塔1套、色选仪及平台1套、污水处理设备1套（泵及格栅机设备1套）、蒸汽及水管道1套、化验室设备1套、变压器及高低压配电柜1套、地磅2套、次高压燃气管网</t>
  </si>
  <si>
    <t>　</t>
  </si>
  <si>
    <t>六师五家渠市102团</t>
  </si>
  <si>
    <t>设备迭代升级项目</t>
  </si>
  <si>
    <t>番茄汁闪蒸节能改造plc自动化控制系统、不锈钢连续杀菌器。</t>
  </si>
  <si>
    <t>不锈钢滚筒输送带、链道输送带、码垛机，初沉池、泵坑、好氧池提升改造及配套设备设施，全自动卧式开箱机、全自动平移装箱机、全自动封箱机。</t>
  </si>
  <si>
    <t>第六师105团</t>
  </si>
  <si>
    <t>番茄深加工扩建项目</t>
  </si>
  <si>
    <t>新建1.5T/H番茄汁生产线一条。</t>
  </si>
  <si>
    <t>厂房建设及设备采购、配套设施改造等</t>
  </si>
  <si>
    <t>胡杨河市一二四团</t>
  </si>
  <si>
    <t>第七师一二四团天泉润红番茄制品有限公司保温库房建设及分装糖车间改造建设项目</t>
  </si>
  <si>
    <t>保温库房钢结构及相关设施</t>
  </si>
  <si>
    <t>用于保温库房装饰工程、建设电气建设、消防电工程，消防水工程</t>
  </si>
  <si>
    <t>第七师一二四团天泉润红番茄制品有限公司生产用水处理设施改造项目</t>
  </si>
  <si>
    <t>加工番茄清洗用水后端污水处理设施改造费用</t>
  </si>
  <si>
    <t>新建De200PE中水管线总长 7800m。过路顶管 230m，过路套管160m，新建一座加压泵房，新建一座中水调节池 200m³。（2）搬迁一套污泥压滤设备（一套污泥下料浓缩机、一套加药设备、二套污泥压滤机、二个配电柜）并新建配套基础设施。</t>
  </si>
  <si>
    <t>第八师（2个）</t>
  </si>
  <si>
    <t>第八师143团</t>
  </si>
  <si>
    <t>第八师143团番茄酱生产线扩建项目</t>
  </si>
  <si>
    <t>购置灌装封灌机、杀菌冷却机等小灌番茄酱生产线设备1套</t>
  </si>
  <si>
    <t>建设成品仓储、包装车间及配套设施</t>
  </si>
  <si>
    <t>第八师143团农产品加工生产线建设项目</t>
  </si>
  <si>
    <t>购置炒制番茄底料设备1套</t>
  </si>
  <si>
    <t>生产车间、包装车间、成品仓储及配套设施</t>
  </si>
  <si>
    <t>第九师（1个）</t>
  </si>
  <si>
    <t>第九师</t>
  </si>
  <si>
    <t>番茄制品生产线技术改造项目</t>
  </si>
  <si>
    <t>购置安装番茄加工生产线预热器（蒸发）5台、预热器（前处理）5台，配套泵10台、电气控制设备10套和相关辅材、管道、阀门一批、刮板提升机1台</t>
  </si>
  <si>
    <t>1000T生产线控制系统改造、1000T生产线循环泵更新、蒸发加热器一台、打浆机一台,高架流送设备一套，新增色选仪及选台一套，1台、果汁回收系统一套及安装费等</t>
  </si>
  <si>
    <t>石河子大学（1个）</t>
  </si>
  <si>
    <t>兵直</t>
  </si>
  <si>
    <t>加工番茄绿色高效生产基地建设与示范</t>
  </si>
  <si>
    <t>科研院校</t>
  </si>
  <si>
    <t>1.建设质量安全检测中心1个、固定监测点9个，购置相关仪器设备，以开展田间重金属污染、农药残留监测、品种鉴定和果品质量检测监测。
2.建设加工番茄品种筛选基地50亩，开展新品种比较试验和配套栽培技术研究；
3. 建设全产业链决策支撑平台1个，服务加工番茄品种、种植、收获、加工等全产业链指导决策；
4.建设绿色高效生产集成示范3个共计1500亩，开展加工番茄绿色高效生产示范；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</si>
</sst>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方正仿宋_GB2312"/>
      <charset val="134"/>
    </font>
    <font>
      <sz val="11"/>
      <color theme="1"/>
      <name val="黑体"/>
      <charset val="134"/>
    </font>
    <font>
      <sz val="14"/>
      <color theme="1"/>
      <name val="方正小标宋简体"/>
      <charset val="134"/>
    </font>
    <font>
      <sz val="10.5"/>
      <color rgb="FF000000"/>
      <name val="黑体"/>
      <charset val="134"/>
    </font>
    <font>
      <sz val="10"/>
      <color rgb="FF000000"/>
      <name val="方正仿宋_GB2312"/>
      <charset val="134"/>
    </font>
    <font>
      <sz val="10.5"/>
      <color rgb="FF000000"/>
      <name val="Times New Roman"/>
      <charset val="134"/>
    </font>
    <font>
      <sz val="9"/>
      <color rgb="FF000000"/>
      <name val="方正仿宋_GB2312"/>
      <charset val="134"/>
    </font>
    <font>
      <sz val="10"/>
      <color rgb="FF000000"/>
      <name val="Times New Roman"/>
      <charset val="134"/>
    </font>
    <font>
      <sz val="10"/>
      <color rgb="FF000000"/>
      <name val="黑体"/>
      <charset val="134"/>
    </font>
    <font>
      <sz val="11"/>
      <color rgb="FF000000"/>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0" fillId="0" borderId="0" xfId="0" applyAlignment="1">
      <alignmen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0"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F7" sqref="F7"/>
    </sheetView>
  </sheetViews>
  <sheetFormatPr defaultColWidth="9" defaultRowHeight="13.5"/>
  <cols>
    <col min="1" max="1" width="6.5" customWidth="1"/>
    <col min="2" max="2" width="9.375" customWidth="1"/>
    <col min="3" max="3" width="15.125" customWidth="1"/>
    <col min="4" max="4" width="5.125" customWidth="1"/>
    <col min="5" max="6" width="24.25" customWidth="1"/>
    <col min="7" max="10" width="13.375" customWidth="1"/>
  </cols>
  <sheetData>
    <row r="1" customHeight="1" spans="1:10">
      <c r="A1" s="2" t="s">
        <v>0</v>
      </c>
      <c r="B1" s="2"/>
    </row>
    <row r="2" ht="37" customHeight="1" spans="1:10">
      <c r="A2" s="3" t="s">
        <v>1</v>
      </c>
      <c r="B2" s="3"/>
      <c r="C2" s="3"/>
      <c r="D2" s="3"/>
      <c r="E2" s="3"/>
      <c r="F2" s="3"/>
      <c r="G2" s="3"/>
      <c r="H2" s="3"/>
      <c r="I2" s="3"/>
      <c r="J2" s="3"/>
    </row>
    <row r="3" s="15" customFormat="1" ht="28" customHeight="1" spans="1:10">
      <c r="A3" s="5" t="s">
        <v>2</v>
      </c>
      <c r="B3" s="5" t="s">
        <v>3</v>
      </c>
      <c r="C3" s="5" t="s">
        <v>4</v>
      </c>
      <c r="D3" s="5" t="s">
        <v>5</v>
      </c>
      <c r="E3" s="5" t="s">
        <v>6</v>
      </c>
      <c r="F3" s="5"/>
      <c r="G3" s="5" t="s">
        <v>7</v>
      </c>
      <c r="H3" s="5"/>
      <c r="I3" s="5"/>
      <c r="J3" s="5"/>
    </row>
    <row r="4" s="15" customFormat="1" ht="44" customHeight="1" spans="1:10">
      <c r="A4" s="4"/>
      <c r="B4" s="4"/>
      <c r="C4" s="4"/>
      <c r="D4" s="4"/>
      <c r="E4" s="5" t="s">
        <v>8</v>
      </c>
      <c r="F4" s="5" t="s">
        <v>9</v>
      </c>
      <c r="G4" s="5" t="s">
        <v>10</v>
      </c>
      <c r="H4" s="5" t="s">
        <v>11</v>
      </c>
      <c r="I4" s="5" t="s">
        <v>12</v>
      </c>
      <c r="J4" s="5" t="s">
        <v>13</v>
      </c>
    </row>
    <row r="5" customFormat="1" ht="26" customHeight="1" spans="1:10">
      <c r="A5" s="16" t="s">
        <v>10</v>
      </c>
      <c r="B5" s="17"/>
      <c r="C5" s="17"/>
      <c r="D5" s="17"/>
      <c r="E5" s="17"/>
      <c r="F5" s="18"/>
      <c r="G5" s="5">
        <f>G6+G9+G12+G14+G19</f>
        <v>30000</v>
      </c>
      <c r="H5" s="5">
        <f>H6+H9+H12+H14+H19</f>
        <v>6000</v>
      </c>
      <c r="I5" s="5"/>
      <c r="J5" s="5">
        <f>J6+J9+J12+J14+J19</f>
        <v>24000</v>
      </c>
    </row>
    <row r="6" customFormat="1" ht="19" customHeight="1" spans="1:10">
      <c r="A6" s="16" t="s">
        <v>14</v>
      </c>
      <c r="B6" s="17"/>
      <c r="C6" s="17"/>
      <c r="D6" s="17"/>
      <c r="E6" s="17"/>
      <c r="F6" s="18"/>
      <c r="G6" s="5">
        <f>SUM(G7:G8)</f>
        <v>11500</v>
      </c>
      <c r="H6" s="5">
        <f>SUM(H7:H8)</f>
        <v>2300</v>
      </c>
      <c r="I6" s="5"/>
      <c r="J6" s="5">
        <f>SUM(J7:J8)</f>
        <v>9200</v>
      </c>
    </row>
    <row r="7" s="1" customFormat="1" ht="51" spans="1:10">
      <c r="A7" s="10">
        <v>1</v>
      </c>
      <c r="B7" s="10" t="s">
        <v>15</v>
      </c>
      <c r="C7" s="10" t="s">
        <v>16</v>
      </c>
      <c r="D7" s="10" t="s">
        <v>17</v>
      </c>
      <c r="E7" s="10" t="s">
        <v>18</v>
      </c>
      <c r="F7" s="10" t="s">
        <v>19</v>
      </c>
      <c r="G7" s="10">
        <v>6000</v>
      </c>
      <c r="H7" s="10">
        <v>1200</v>
      </c>
      <c r="I7" s="10">
        <v>0</v>
      </c>
      <c r="J7" s="10">
        <v>4800</v>
      </c>
    </row>
    <row r="8" ht="89" customHeight="1" spans="1:10">
      <c r="A8" s="10">
        <v>2</v>
      </c>
      <c r="B8" s="10" t="s">
        <v>15</v>
      </c>
      <c r="C8" s="10" t="s">
        <v>20</v>
      </c>
      <c r="D8" s="10" t="s">
        <v>21</v>
      </c>
      <c r="E8" s="10" t="s">
        <v>22</v>
      </c>
      <c r="F8" s="19" t="s">
        <v>23</v>
      </c>
      <c r="G8" s="10">
        <v>5500</v>
      </c>
      <c r="H8" s="10">
        <v>1100</v>
      </c>
      <c r="I8" s="10">
        <v>0</v>
      </c>
      <c r="J8" s="10">
        <v>4400</v>
      </c>
    </row>
    <row r="9" customFormat="1" ht="19" customHeight="1" spans="1:10">
      <c r="A9" s="16" t="s">
        <v>24</v>
      </c>
      <c r="B9" s="17"/>
      <c r="C9" s="17"/>
      <c r="D9" s="17"/>
      <c r="E9" s="17"/>
      <c r="F9" s="18"/>
      <c r="G9" s="5">
        <f>SUM(G10:G11)</f>
        <v>3000</v>
      </c>
      <c r="H9" s="5">
        <f>SUM(H10:H11)</f>
        <v>600</v>
      </c>
      <c r="I9" s="5"/>
      <c r="J9" s="5">
        <f>SUM(J10:J11)</f>
        <v>2400</v>
      </c>
    </row>
    <row r="10" s="1" customFormat="1" ht="89" customHeight="1" spans="1:10">
      <c r="A10" s="10">
        <v>3</v>
      </c>
      <c r="B10" s="10" t="s">
        <v>25</v>
      </c>
      <c r="C10" s="10" t="s">
        <v>26</v>
      </c>
      <c r="D10" s="10" t="s">
        <v>21</v>
      </c>
      <c r="E10" s="10" t="s">
        <v>27</v>
      </c>
      <c r="F10" s="10" t="s">
        <v>28</v>
      </c>
      <c r="G10" s="10">
        <v>2000</v>
      </c>
      <c r="H10" s="10">
        <v>400</v>
      </c>
      <c r="I10" s="10"/>
      <c r="J10" s="10">
        <v>1600</v>
      </c>
    </row>
    <row r="11" customFormat="1" ht="100" customHeight="1" spans="1:10">
      <c r="A11" s="10">
        <v>4</v>
      </c>
      <c r="B11" s="10" t="s">
        <v>25</v>
      </c>
      <c r="C11" s="10" t="s">
        <v>29</v>
      </c>
      <c r="D11" s="10" t="s">
        <v>21</v>
      </c>
      <c r="E11" s="10" t="s">
        <v>30</v>
      </c>
      <c r="F11" s="10" t="s">
        <v>31</v>
      </c>
      <c r="G11" s="10">
        <v>1000</v>
      </c>
      <c r="H11" s="10">
        <v>200</v>
      </c>
      <c r="I11" s="10"/>
      <c r="J11" s="10">
        <v>800</v>
      </c>
    </row>
    <row r="12" customFormat="1" ht="19" customHeight="1" spans="1:10">
      <c r="A12" s="16" t="s">
        <v>32</v>
      </c>
      <c r="B12" s="17"/>
      <c r="C12" s="17"/>
      <c r="D12" s="17"/>
      <c r="E12" s="17"/>
      <c r="F12" s="18"/>
      <c r="G12" s="5">
        <f>SUM(G13:G13)</f>
        <v>1500</v>
      </c>
      <c r="H12" s="5">
        <f>SUM(H13:H13)</f>
        <v>300</v>
      </c>
      <c r="I12" s="5"/>
      <c r="J12" s="5">
        <f>SUM(J13:J13)</f>
        <v>1200</v>
      </c>
    </row>
    <row r="13" customFormat="1" ht="72" customHeight="1" spans="1:10">
      <c r="A13" s="10">
        <v>5</v>
      </c>
      <c r="B13" s="10" t="s">
        <v>33</v>
      </c>
      <c r="C13" s="10" t="s">
        <v>34</v>
      </c>
      <c r="D13" s="10" t="s">
        <v>21</v>
      </c>
      <c r="E13" s="10" t="s">
        <v>35</v>
      </c>
      <c r="F13" s="10" t="s">
        <v>36</v>
      </c>
      <c r="G13" s="10">
        <v>1500</v>
      </c>
      <c r="H13" s="10">
        <v>300</v>
      </c>
      <c r="I13" s="10"/>
      <c r="J13" s="10">
        <v>1200</v>
      </c>
    </row>
    <row r="14" customFormat="1" ht="19" customHeight="1" spans="1:10">
      <c r="A14" s="16" t="s">
        <v>37</v>
      </c>
      <c r="B14" s="17"/>
      <c r="C14" s="17"/>
      <c r="D14" s="17"/>
      <c r="E14" s="17"/>
      <c r="F14" s="18"/>
      <c r="G14" s="5">
        <f>SUM(G15:G18)</f>
        <v>10000</v>
      </c>
      <c r="H14" s="5">
        <f>SUM(H15:H18)</f>
        <v>2000</v>
      </c>
      <c r="I14" s="5"/>
      <c r="J14" s="5">
        <f>SUM(J15:J18)</f>
        <v>8000</v>
      </c>
    </row>
    <row r="15" s="1" customFormat="1" ht="38.25" spans="1:10">
      <c r="A15" s="10">
        <v>6</v>
      </c>
      <c r="B15" s="10" t="s">
        <v>38</v>
      </c>
      <c r="C15" s="10" t="s">
        <v>39</v>
      </c>
      <c r="D15" s="10" t="s">
        <v>21</v>
      </c>
      <c r="E15" s="10" t="s">
        <v>40</v>
      </c>
      <c r="F15" s="10" t="s">
        <v>41</v>
      </c>
      <c r="G15" s="10">
        <v>800</v>
      </c>
      <c r="H15" s="10">
        <v>160</v>
      </c>
      <c r="I15" s="10"/>
      <c r="J15" s="10">
        <v>640</v>
      </c>
    </row>
    <row r="16" customFormat="1" ht="89" customHeight="1" spans="1:10">
      <c r="A16" s="10">
        <v>7</v>
      </c>
      <c r="B16" s="10" t="s">
        <v>42</v>
      </c>
      <c r="C16" s="10" t="s">
        <v>43</v>
      </c>
      <c r="D16" s="10" t="s">
        <v>17</v>
      </c>
      <c r="E16" s="10" t="s">
        <v>44</v>
      </c>
      <c r="F16" s="10" t="s">
        <v>45</v>
      </c>
      <c r="G16" s="10">
        <v>400</v>
      </c>
      <c r="H16" s="10">
        <v>80</v>
      </c>
      <c r="I16" s="10"/>
      <c r="J16" s="10">
        <v>320</v>
      </c>
    </row>
    <row r="17" customFormat="1" ht="90" customHeight="1" spans="1:10">
      <c r="A17" s="10">
        <v>8</v>
      </c>
      <c r="B17" s="10" t="s">
        <v>46</v>
      </c>
      <c r="C17" s="10" t="s">
        <v>47</v>
      </c>
      <c r="D17" s="10" t="s">
        <v>17</v>
      </c>
      <c r="E17" s="10" t="s">
        <v>48</v>
      </c>
      <c r="F17" s="10" t="s">
        <v>49</v>
      </c>
      <c r="G17" s="10">
        <v>6000</v>
      </c>
      <c r="H17" s="10">
        <v>1200</v>
      </c>
      <c r="I17" s="10"/>
      <c r="J17" s="10">
        <v>4800</v>
      </c>
    </row>
    <row r="18" customFormat="1" ht="76.5" spans="1:10">
      <c r="A18" s="10">
        <v>9</v>
      </c>
      <c r="B18" s="10" t="s">
        <v>38</v>
      </c>
      <c r="C18" s="10" t="s">
        <v>50</v>
      </c>
      <c r="D18" s="10" t="s">
        <v>21</v>
      </c>
      <c r="E18" s="10" t="s">
        <v>51</v>
      </c>
      <c r="F18" s="10" t="s">
        <v>52</v>
      </c>
      <c r="G18" s="10">
        <v>2800</v>
      </c>
      <c r="H18" s="10">
        <v>560</v>
      </c>
      <c r="I18" s="10"/>
      <c r="J18" s="10">
        <v>2240</v>
      </c>
    </row>
    <row r="19" customFormat="1" ht="19" customHeight="1" spans="1:10">
      <c r="A19" s="16" t="s">
        <v>53</v>
      </c>
      <c r="B19" s="17"/>
      <c r="C19" s="17"/>
      <c r="D19" s="17"/>
      <c r="E19" s="17"/>
      <c r="F19" s="18"/>
      <c r="G19" s="5">
        <f>SUM(G20:G21)</f>
        <v>4000</v>
      </c>
      <c r="H19" s="5">
        <f>SUM(H20:H21)</f>
        <v>800</v>
      </c>
      <c r="I19" s="5"/>
      <c r="J19" s="5">
        <f>SUM(J20:J21)</f>
        <v>3200</v>
      </c>
    </row>
    <row r="20" s="1" customFormat="1" ht="82" customHeight="1" spans="1:10">
      <c r="A20" s="10">
        <v>10</v>
      </c>
      <c r="B20" s="10" t="s">
        <v>54</v>
      </c>
      <c r="C20" s="10" t="s">
        <v>55</v>
      </c>
      <c r="D20" s="10" t="s">
        <v>17</v>
      </c>
      <c r="E20" s="10" t="s">
        <v>56</v>
      </c>
      <c r="F20" s="10" t="s">
        <v>57</v>
      </c>
      <c r="G20" s="10">
        <v>500</v>
      </c>
      <c r="H20" s="10">
        <v>100</v>
      </c>
      <c r="I20" s="10">
        <v>0</v>
      </c>
      <c r="J20" s="10">
        <v>400</v>
      </c>
    </row>
    <row r="21" customFormat="1" ht="82" customHeight="1" spans="1:10">
      <c r="A21" s="10">
        <v>11</v>
      </c>
      <c r="B21" s="10" t="s">
        <v>58</v>
      </c>
      <c r="C21" s="10" t="s">
        <v>59</v>
      </c>
      <c r="D21" s="10" t="s">
        <v>21</v>
      </c>
      <c r="E21" s="10" t="s">
        <v>60</v>
      </c>
      <c r="F21" s="10" t="s">
        <v>61</v>
      </c>
      <c r="G21" s="10">
        <v>3500</v>
      </c>
      <c r="H21" s="10">
        <v>700</v>
      </c>
      <c r="I21" s="10">
        <v>0</v>
      </c>
      <c r="J21" s="10">
        <v>2800</v>
      </c>
    </row>
  </sheetData>
  <mergeCells count="14">
    <mergeCell ref="A1:B1"/>
    <mergeCell ref="A2:J2"/>
    <mergeCell ref="E3:F3"/>
    <mergeCell ref="G3:J3"/>
    <mergeCell ref="A5:F5"/>
    <mergeCell ref="A6:F6"/>
    <mergeCell ref="A9:F9"/>
    <mergeCell ref="A12:F12"/>
    <mergeCell ref="A14:F14"/>
    <mergeCell ref="A19:F19"/>
    <mergeCell ref="A3:A4"/>
    <mergeCell ref="B3:B4"/>
    <mergeCell ref="C3:C4"/>
    <mergeCell ref="D3:D4"/>
  </mergeCells>
  <pageMargins left="0.751388888888889" right="0.751388888888889" top="1" bottom="1" header="0.5" footer="0.5"/>
  <pageSetup paperSize="9" scale="9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J6" sqref="J6"/>
    </sheetView>
  </sheetViews>
  <sheetFormatPr defaultColWidth="9" defaultRowHeight="13.5"/>
  <cols>
    <col min="1" max="1" width="6.5" customWidth="1"/>
    <col min="2" max="2" width="9.375" customWidth="1"/>
    <col min="3" max="3" width="20.125" customWidth="1"/>
    <col min="4" max="4" width="5.875" customWidth="1"/>
    <col min="5" max="5" width="21.75" customWidth="1"/>
    <col min="6" max="6" width="29.625" customWidth="1"/>
    <col min="7" max="10" width="11.125" customWidth="1"/>
  </cols>
  <sheetData>
    <row r="1" customHeight="1" spans="1:10">
      <c r="A1" s="2" t="s">
        <v>62</v>
      </c>
      <c r="B1" s="2"/>
    </row>
    <row r="2" ht="37" customHeight="1" spans="1:10">
      <c r="A2" s="3" t="s">
        <v>63</v>
      </c>
      <c r="B2" s="3"/>
      <c r="C2" s="3"/>
      <c r="D2" s="3"/>
      <c r="E2" s="3"/>
      <c r="F2" s="3"/>
      <c r="G2" s="3"/>
      <c r="H2" s="3"/>
      <c r="I2" s="3"/>
      <c r="J2" s="3"/>
    </row>
    <row r="3" ht="32" customHeight="1" spans="1:10">
      <c r="A3" s="5" t="s">
        <v>2</v>
      </c>
      <c r="B3" s="5" t="s">
        <v>64</v>
      </c>
      <c r="C3" s="5" t="s">
        <v>4</v>
      </c>
      <c r="D3" s="5" t="s">
        <v>5</v>
      </c>
      <c r="E3" s="5" t="s">
        <v>6</v>
      </c>
      <c r="F3" s="5"/>
      <c r="G3" s="5" t="s">
        <v>7</v>
      </c>
      <c r="H3" s="5"/>
      <c r="I3" s="5"/>
      <c r="J3" s="5"/>
    </row>
    <row r="4" ht="48" customHeight="1" spans="1:10">
      <c r="A4" s="5"/>
      <c r="B4" s="5"/>
      <c r="C4" s="5"/>
      <c r="D4" s="5"/>
      <c r="E4" s="5" t="s">
        <v>8</v>
      </c>
      <c r="F4" s="5" t="s">
        <v>9</v>
      </c>
      <c r="G4" s="5" t="s">
        <v>10</v>
      </c>
      <c r="H4" s="5" t="s">
        <v>11</v>
      </c>
      <c r="I4" s="5" t="s">
        <v>65</v>
      </c>
      <c r="J4" s="5" t="s">
        <v>66</v>
      </c>
    </row>
    <row r="5" ht="26" customHeight="1" spans="1:10">
      <c r="A5" s="5" t="s">
        <v>10</v>
      </c>
      <c r="B5" s="5"/>
      <c r="C5" s="5"/>
      <c r="D5" s="5"/>
      <c r="E5" s="5"/>
      <c r="F5" s="5"/>
      <c r="G5" s="5">
        <f>G6+G11+G15+G19+G21+G24</f>
        <v>25130</v>
      </c>
      <c r="H5" s="5">
        <f>H6+H11+H15+H19+H21+H24</f>
        <v>5000</v>
      </c>
      <c r="I5" s="5"/>
      <c r="J5" s="5">
        <f>J6+J11+J15+J19+J21+J24</f>
        <v>20130</v>
      </c>
    </row>
    <row r="6" ht="19" customHeight="1" spans="1:10">
      <c r="A6" s="5" t="s">
        <v>67</v>
      </c>
      <c r="B6" s="5"/>
      <c r="C6" s="5"/>
      <c r="D6" s="5"/>
      <c r="E6" s="5"/>
      <c r="F6" s="5"/>
      <c r="G6" s="5">
        <f>SUM(G7:G10)</f>
        <v>3480</v>
      </c>
      <c r="H6" s="5">
        <f>SUM(H7:H10)</f>
        <v>670</v>
      </c>
      <c r="I6" s="5"/>
      <c r="J6" s="5">
        <f>SUM(J7:J10)</f>
        <v>2810</v>
      </c>
    </row>
    <row r="7" ht="96" spans="1:10">
      <c r="A7" s="11">
        <v>1</v>
      </c>
      <c r="B7" s="10" t="s">
        <v>68</v>
      </c>
      <c r="C7" s="10" t="s">
        <v>69</v>
      </c>
      <c r="D7" s="10" t="s">
        <v>21</v>
      </c>
      <c r="E7" s="12" t="s">
        <v>70</v>
      </c>
      <c r="F7" s="12" t="s">
        <v>71</v>
      </c>
      <c r="G7" s="13">
        <v>980</v>
      </c>
      <c r="H7" s="13">
        <v>190</v>
      </c>
      <c r="I7" s="13"/>
      <c r="J7" s="13">
        <v>790</v>
      </c>
    </row>
    <row r="8" ht="60" spans="1:10">
      <c r="A8" s="11">
        <v>2</v>
      </c>
      <c r="B8" s="10" t="s">
        <v>72</v>
      </c>
      <c r="C8" s="10" t="s">
        <v>73</v>
      </c>
      <c r="D8" s="10" t="s">
        <v>21</v>
      </c>
      <c r="E8" s="12" t="s">
        <v>74</v>
      </c>
      <c r="F8" s="12" t="s">
        <v>75</v>
      </c>
      <c r="G8" s="13">
        <v>1110</v>
      </c>
      <c r="H8" s="13">
        <v>210</v>
      </c>
      <c r="I8" s="13">
        <v>0</v>
      </c>
      <c r="J8" s="13">
        <v>900</v>
      </c>
    </row>
    <row r="9" ht="63" customHeight="1" spans="1:10">
      <c r="A9" s="11">
        <v>3</v>
      </c>
      <c r="B9" s="10" t="s">
        <v>72</v>
      </c>
      <c r="C9" s="10" t="s">
        <v>76</v>
      </c>
      <c r="D9" s="10" t="s">
        <v>21</v>
      </c>
      <c r="E9" s="12" t="s">
        <v>77</v>
      </c>
      <c r="F9" s="12" t="s">
        <v>78</v>
      </c>
      <c r="G9" s="13">
        <v>1120</v>
      </c>
      <c r="H9" s="13">
        <v>220</v>
      </c>
      <c r="I9" s="13">
        <v>0</v>
      </c>
      <c r="J9" s="13">
        <v>900</v>
      </c>
    </row>
    <row r="10" ht="55" customHeight="1" spans="1:10">
      <c r="A10" s="11">
        <v>4</v>
      </c>
      <c r="B10" s="10" t="s">
        <v>72</v>
      </c>
      <c r="C10" s="10" t="s">
        <v>79</v>
      </c>
      <c r="D10" s="10" t="s">
        <v>21</v>
      </c>
      <c r="E10" s="12" t="s">
        <v>80</v>
      </c>
      <c r="F10" s="12" t="s">
        <v>81</v>
      </c>
      <c r="G10" s="13">
        <v>270</v>
      </c>
      <c r="H10" s="13">
        <v>50</v>
      </c>
      <c r="I10" s="13">
        <v>0</v>
      </c>
      <c r="J10" s="13">
        <v>220</v>
      </c>
    </row>
    <row r="11" ht="20" customHeight="1" spans="1:10">
      <c r="A11" s="5" t="s">
        <v>82</v>
      </c>
      <c r="B11" s="5"/>
      <c r="C11" s="5"/>
      <c r="D11" s="5"/>
      <c r="E11" s="5"/>
      <c r="F11" s="5"/>
      <c r="G11" s="14">
        <f>SUM(G12:G14)</f>
        <v>4150</v>
      </c>
      <c r="H11" s="14">
        <f>SUM(H12:H14)</f>
        <v>830</v>
      </c>
      <c r="I11" s="14"/>
      <c r="J11" s="14">
        <f>SUM(J12:J14)</f>
        <v>3320</v>
      </c>
    </row>
    <row r="12" ht="108" spans="1:10">
      <c r="A12" s="11">
        <v>5</v>
      </c>
      <c r="B12" s="10" t="s">
        <v>83</v>
      </c>
      <c r="C12" s="10" t="s">
        <v>84</v>
      </c>
      <c r="D12" s="10" t="s">
        <v>21</v>
      </c>
      <c r="E12" s="12" t="s">
        <v>85</v>
      </c>
      <c r="F12" s="12" t="s">
        <v>86</v>
      </c>
      <c r="G12" s="13">
        <v>590</v>
      </c>
      <c r="H12" s="13">
        <v>118</v>
      </c>
      <c r="I12" s="13"/>
      <c r="J12" s="13">
        <v>472</v>
      </c>
    </row>
    <row r="13" ht="87" customHeight="1" spans="1:10">
      <c r="A13" s="11">
        <v>6</v>
      </c>
      <c r="B13" s="10" t="s">
        <v>87</v>
      </c>
      <c r="C13" s="10" t="s">
        <v>88</v>
      </c>
      <c r="D13" s="10" t="s">
        <v>21</v>
      </c>
      <c r="E13" s="12" t="s">
        <v>89</v>
      </c>
      <c r="F13" s="12" t="s">
        <v>90</v>
      </c>
      <c r="G13" s="13">
        <v>590</v>
      </c>
      <c r="H13" s="13">
        <v>118</v>
      </c>
      <c r="I13" s="13"/>
      <c r="J13" s="13">
        <v>472</v>
      </c>
    </row>
    <row r="14" ht="60" spans="1:10">
      <c r="A14" s="11">
        <v>7</v>
      </c>
      <c r="B14" s="10" t="s">
        <v>91</v>
      </c>
      <c r="C14" s="10" t="s">
        <v>92</v>
      </c>
      <c r="D14" s="10" t="s">
        <v>93</v>
      </c>
      <c r="E14" s="12" t="s">
        <v>94</v>
      </c>
      <c r="F14" s="12" t="s">
        <v>95</v>
      </c>
      <c r="G14" s="13">
        <v>2970</v>
      </c>
      <c r="H14" s="13">
        <v>594</v>
      </c>
      <c r="I14" s="13"/>
      <c r="J14" s="13">
        <v>2376</v>
      </c>
    </row>
    <row r="15" ht="20" customHeight="1" spans="1:10">
      <c r="A15" s="5" t="s">
        <v>96</v>
      </c>
      <c r="B15" s="5"/>
      <c r="C15" s="5"/>
      <c r="D15" s="5"/>
      <c r="E15" s="5"/>
      <c r="F15" s="5"/>
      <c r="G15" s="14">
        <f>SUM(G16:G18)</f>
        <v>5000</v>
      </c>
      <c r="H15" s="14">
        <f>SUM(H16:H18)</f>
        <v>1000</v>
      </c>
      <c r="I15" s="14"/>
      <c r="J15" s="14">
        <f>SUM(J16:J18)</f>
        <v>4000</v>
      </c>
    </row>
    <row r="16" customFormat="1" ht="84" spans="1:10">
      <c r="A16" s="11">
        <v>8</v>
      </c>
      <c r="B16" s="10" t="s">
        <v>97</v>
      </c>
      <c r="C16" s="10" t="s">
        <v>98</v>
      </c>
      <c r="D16" s="10" t="s">
        <v>21</v>
      </c>
      <c r="E16" s="12" t="s">
        <v>99</v>
      </c>
      <c r="F16" s="12" t="s">
        <v>100</v>
      </c>
      <c r="G16" s="13">
        <v>3000</v>
      </c>
      <c r="H16" s="13">
        <v>600</v>
      </c>
      <c r="I16" s="13"/>
      <c r="J16" s="13">
        <v>2400</v>
      </c>
    </row>
    <row r="17" customFormat="1" ht="87" customHeight="1" spans="1:10">
      <c r="A17" s="11">
        <v>9</v>
      </c>
      <c r="B17" s="10" t="s">
        <v>101</v>
      </c>
      <c r="C17" s="10" t="s">
        <v>102</v>
      </c>
      <c r="D17" s="10" t="s">
        <v>21</v>
      </c>
      <c r="E17" s="12" t="s">
        <v>103</v>
      </c>
      <c r="F17" s="12" t="s">
        <v>104</v>
      </c>
      <c r="G17" s="13">
        <v>1000</v>
      </c>
      <c r="H17" s="13">
        <v>200</v>
      </c>
      <c r="I17" s="13"/>
      <c r="J17" s="13">
        <v>800</v>
      </c>
    </row>
    <row r="18" customFormat="1" ht="72" spans="1:10">
      <c r="A18" s="11">
        <v>10</v>
      </c>
      <c r="B18" s="10" t="s">
        <v>97</v>
      </c>
      <c r="C18" s="10" t="s">
        <v>105</v>
      </c>
      <c r="D18" s="10" t="s">
        <v>21</v>
      </c>
      <c r="E18" s="12" t="s">
        <v>106</v>
      </c>
      <c r="F18" s="12" t="s">
        <v>107</v>
      </c>
      <c r="G18" s="13">
        <v>1000</v>
      </c>
      <c r="H18" s="13">
        <v>200</v>
      </c>
      <c r="I18" s="13"/>
      <c r="J18" s="13">
        <v>800</v>
      </c>
    </row>
    <row r="19" ht="20" customHeight="1" spans="1:10">
      <c r="A19" s="5" t="s">
        <v>32</v>
      </c>
      <c r="B19" s="5"/>
      <c r="C19" s="5"/>
      <c r="D19" s="5"/>
      <c r="E19" s="5"/>
      <c r="F19" s="5"/>
      <c r="G19" s="14">
        <f>SUM(G20)</f>
        <v>3100</v>
      </c>
      <c r="H19" s="14">
        <f>SUM(H20)</f>
        <v>620</v>
      </c>
      <c r="I19" s="14"/>
      <c r="J19" s="14">
        <f>SUM(J20)</f>
        <v>2480</v>
      </c>
    </row>
    <row r="20" customFormat="1" ht="72" customHeight="1" spans="1:10">
      <c r="A20" s="11">
        <v>11</v>
      </c>
      <c r="B20" s="10" t="s">
        <v>108</v>
      </c>
      <c r="C20" s="10" t="s">
        <v>109</v>
      </c>
      <c r="D20" s="10" t="s">
        <v>21</v>
      </c>
      <c r="E20" s="12" t="s">
        <v>110</v>
      </c>
      <c r="F20" s="12" t="s">
        <v>111</v>
      </c>
      <c r="G20" s="13">
        <v>3100</v>
      </c>
      <c r="H20" s="13">
        <v>620</v>
      </c>
      <c r="I20" s="13"/>
      <c r="J20" s="13">
        <v>2480</v>
      </c>
    </row>
    <row r="21" ht="20" customHeight="1" spans="1:10">
      <c r="A21" s="5" t="s">
        <v>112</v>
      </c>
      <c r="B21" s="5"/>
      <c r="C21" s="5"/>
      <c r="D21" s="5"/>
      <c r="E21" s="5"/>
      <c r="F21" s="5"/>
      <c r="G21" s="14">
        <f>SUM(G22:G23)</f>
        <v>3900</v>
      </c>
      <c r="H21" s="14">
        <f>SUM(H22:H23)</f>
        <v>780</v>
      </c>
      <c r="I21" s="14"/>
      <c r="J21" s="14">
        <f>SUM(J22:J23)</f>
        <v>3120</v>
      </c>
    </row>
    <row r="22" ht="96" spans="1:10">
      <c r="A22" s="11">
        <v>12</v>
      </c>
      <c r="B22" s="10" t="s">
        <v>113</v>
      </c>
      <c r="C22" s="10" t="s">
        <v>114</v>
      </c>
      <c r="D22" s="10" t="s">
        <v>21</v>
      </c>
      <c r="E22" s="12" t="s">
        <v>115</v>
      </c>
      <c r="F22" s="12" t="s">
        <v>116</v>
      </c>
      <c r="G22" s="13">
        <v>2000</v>
      </c>
      <c r="H22" s="13">
        <v>400</v>
      </c>
      <c r="I22" s="13"/>
      <c r="J22" s="13">
        <v>1600</v>
      </c>
    </row>
    <row r="23" ht="132" spans="1:10">
      <c r="A23" s="11">
        <v>13</v>
      </c>
      <c r="B23" s="10" t="s">
        <v>117</v>
      </c>
      <c r="C23" s="10" t="s">
        <v>118</v>
      </c>
      <c r="D23" s="10" t="s">
        <v>21</v>
      </c>
      <c r="E23" s="12" t="s">
        <v>119</v>
      </c>
      <c r="F23" s="12" t="s">
        <v>120</v>
      </c>
      <c r="G23" s="13">
        <v>1900</v>
      </c>
      <c r="H23" s="13">
        <v>380</v>
      </c>
      <c r="I23" s="13"/>
      <c r="J23" s="13">
        <v>1520</v>
      </c>
    </row>
    <row r="24" ht="20" customHeight="1" spans="1:10">
      <c r="A24" s="5" t="s">
        <v>121</v>
      </c>
      <c r="B24" s="5"/>
      <c r="C24" s="5"/>
      <c r="D24" s="5"/>
      <c r="E24" s="5"/>
      <c r="F24" s="5"/>
      <c r="G24" s="14">
        <f>SUM(G25:G34)</f>
        <v>5500</v>
      </c>
      <c r="H24" s="14">
        <f>SUM(H25:H34)</f>
        <v>1100</v>
      </c>
      <c r="I24" s="14"/>
      <c r="J24" s="14">
        <f>SUM(J25:J34)</f>
        <v>4400</v>
      </c>
    </row>
    <row r="25" ht="45" customHeight="1" spans="1:10">
      <c r="A25" s="11">
        <v>14</v>
      </c>
      <c r="B25" s="10" t="s">
        <v>122</v>
      </c>
      <c r="C25" s="10" t="s">
        <v>123</v>
      </c>
      <c r="D25" s="10" t="s">
        <v>21</v>
      </c>
      <c r="E25" s="12" t="s">
        <v>124</v>
      </c>
      <c r="F25" s="12" t="s">
        <v>125</v>
      </c>
      <c r="G25" s="13">
        <v>375</v>
      </c>
      <c r="H25" s="13">
        <v>75</v>
      </c>
      <c r="I25" s="13"/>
      <c r="J25" s="13">
        <v>300</v>
      </c>
    </row>
    <row r="26" ht="45" customHeight="1" spans="1:10">
      <c r="A26" s="11">
        <v>15</v>
      </c>
      <c r="B26" s="10" t="s">
        <v>122</v>
      </c>
      <c r="C26" s="10" t="s">
        <v>126</v>
      </c>
      <c r="D26" s="10" t="s">
        <v>21</v>
      </c>
      <c r="E26" s="12" t="s">
        <v>124</v>
      </c>
      <c r="F26" s="12" t="s">
        <v>125</v>
      </c>
      <c r="G26" s="13">
        <v>375</v>
      </c>
      <c r="H26" s="13">
        <v>75</v>
      </c>
      <c r="I26" s="13"/>
      <c r="J26" s="13">
        <v>300</v>
      </c>
    </row>
    <row r="27" ht="45" customHeight="1" spans="1:10">
      <c r="A27" s="11">
        <v>16</v>
      </c>
      <c r="B27" s="10" t="s">
        <v>127</v>
      </c>
      <c r="C27" s="10" t="s">
        <v>128</v>
      </c>
      <c r="D27" s="10" t="s">
        <v>21</v>
      </c>
      <c r="E27" s="12" t="s">
        <v>129</v>
      </c>
      <c r="F27" s="12" t="s">
        <v>130</v>
      </c>
      <c r="G27" s="13">
        <v>1500</v>
      </c>
      <c r="H27" s="13">
        <v>300</v>
      </c>
      <c r="I27" s="13"/>
      <c r="J27" s="13">
        <v>1200</v>
      </c>
    </row>
    <row r="28" ht="45" customHeight="1" spans="1:10">
      <c r="A28" s="11">
        <v>17</v>
      </c>
      <c r="B28" s="10" t="s">
        <v>131</v>
      </c>
      <c r="C28" s="10" t="s">
        <v>132</v>
      </c>
      <c r="D28" s="10" t="s">
        <v>21</v>
      </c>
      <c r="E28" s="12" t="s">
        <v>133</v>
      </c>
      <c r="F28" s="12" t="s">
        <v>134</v>
      </c>
      <c r="G28" s="13">
        <v>600</v>
      </c>
      <c r="H28" s="13">
        <v>120</v>
      </c>
      <c r="I28" s="13"/>
      <c r="J28" s="13">
        <v>480</v>
      </c>
    </row>
    <row r="29" ht="45" customHeight="1" spans="1:10">
      <c r="A29" s="11">
        <v>18</v>
      </c>
      <c r="B29" s="10" t="s">
        <v>135</v>
      </c>
      <c r="C29" s="10" t="s">
        <v>136</v>
      </c>
      <c r="D29" s="10" t="s">
        <v>21</v>
      </c>
      <c r="E29" s="12" t="s">
        <v>137</v>
      </c>
      <c r="F29" s="12" t="s">
        <v>138</v>
      </c>
      <c r="G29" s="13">
        <v>900</v>
      </c>
      <c r="H29" s="13">
        <v>180</v>
      </c>
      <c r="I29" s="13"/>
      <c r="J29" s="13">
        <v>720</v>
      </c>
    </row>
    <row r="30" ht="45" customHeight="1" spans="1:10">
      <c r="A30" s="11">
        <v>19</v>
      </c>
      <c r="B30" s="10" t="s">
        <v>139</v>
      </c>
      <c r="C30" s="10" t="s">
        <v>140</v>
      </c>
      <c r="D30" s="10" t="s">
        <v>21</v>
      </c>
      <c r="E30" s="12" t="s">
        <v>141</v>
      </c>
      <c r="F30" s="12" t="s">
        <v>142</v>
      </c>
      <c r="G30" s="13">
        <v>400</v>
      </c>
      <c r="H30" s="13">
        <v>80</v>
      </c>
      <c r="I30" s="13"/>
      <c r="J30" s="13">
        <v>320</v>
      </c>
    </row>
    <row r="31" ht="45" customHeight="1" spans="1:10">
      <c r="A31" s="11">
        <v>20</v>
      </c>
      <c r="B31" s="10" t="s">
        <v>131</v>
      </c>
      <c r="C31" s="10" t="s">
        <v>143</v>
      </c>
      <c r="D31" s="10" t="s">
        <v>21</v>
      </c>
      <c r="E31" s="12" t="s">
        <v>144</v>
      </c>
      <c r="F31" s="12" t="s">
        <v>145</v>
      </c>
      <c r="G31" s="13">
        <v>350</v>
      </c>
      <c r="H31" s="13">
        <v>70</v>
      </c>
      <c r="I31" s="13"/>
      <c r="J31" s="13">
        <v>280</v>
      </c>
    </row>
    <row r="32" ht="45" customHeight="1" spans="1:10">
      <c r="A32" s="11">
        <v>21</v>
      </c>
      <c r="B32" s="10" t="s">
        <v>146</v>
      </c>
      <c r="C32" s="10" t="s">
        <v>147</v>
      </c>
      <c r="D32" s="10" t="s">
        <v>21</v>
      </c>
      <c r="E32" s="12" t="s">
        <v>148</v>
      </c>
      <c r="F32" s="12" t="s">
        <v>149</v>
      </c>
      <c r="G32" s="13">
        <v>200</v>
      </c>
      <c r="H32" s="13">
        <v>40</v>
      </c>
      <c r="I32" s="13"/>
      <c r="J32" s="13">
        <v>160</v>
      </c>
    </row>
    <row r="33" ht="45" customHeight="1" spans="1:10">
      <c r="A33" s="11">
        <v>22</v>
      </c>
      <c r="B33" s="10" t="s">
        <v>150</v>
      </c>
      <c r="C33" s="10" t="s">
        <v>151</v>
      </c>
      <c r="D33" s="10" t="s">
        <v>21</v>
      </c>
      <c r="E33" s="12" t="s">
        <v>152</v>
      </c>
      <c r="F33" s="12" t="s">
        <v>153</v>
      </c>
      <c r="G33" s="13">
        <v>500</v>
      </c>
      <c r="H33" s="13">
        <v>100</v>
      </c>
      <c r="I33" s="13"/>
      <c r="J33" s="13">
        <v>400</v>
      </c>
    </row>
    <row r="34" ht="45" customHeight="1" spans="1:10">
      <c r="A34" s="11">
        <v>23</v>
      </c>
      <c r="B34" s="10" t="s">
        <v>150</v>
      </c>
      <c r="C34" s="10" t="s">
        <v>154</v>
      </c>
      <c r="D34" s="10" t="s">
        <v>21</v>
      </c>
      <c r="E34" s="12" t="s">
        <v>155</v>
      </c>
      <c r="F34" s="12" t="s">
        <v>156</v>
      </c>
      <c r="G34" s="13">
        <v>300</v>
      </c>
      <c r="H34" s="13">
        <v>60</v>
      </c>
      <c r="I34" s="13"/>
      <c r="J34" s="13">
        <v>240</v>
      </c>
    </row>
  </sheetData>
  <mergeCells count="15">
    <mergeCell ref="A1:B1"/>
    <mergeCell ref="A2:J2"/>
    <mergeCell ref="E3:F3"/>
    <mergeCell ref="G3:J3"/>
    <mergeCell ref="A5:F5"/>
    <mergeCell ref="A6:F6"/>
    <mergeCell ref="A11:F11"/>
    <mergeCell ref="A15:F15"/>
    <mergeCell ref="A19:F19"/>
    <mergeCell ref="A21:F21"/>
    <mergeCell ref="A24:F24"/>
    <mergeCell ref="A3:A4"/>
    <mergeCell ref="B3:B4"/>
    <mergeCell ref="C3:C4"/>
    <mergeCell ref="D3:D4"/>
  </mergeCells>
  <pageMargins left="0.751388888888889" right="0.751388888888889" top="1" bottom="1" header="0.5" footer="0.5"/>
  <pageSetup paperSize="9" scale="9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view="pageBreakPreview" zoomScaleNormal="100" topLeftCell="A9" workbookViewId="0">
      <selection activeCell="E7" sqref="E7"/>
    </sheetView>
  </sheetViews>
  <sheetFormatPr defaultColWidth="9" defaultRowHeight="13.5"/>
  <cols>
    <col min="1" max="1" width="6.5" customWidth="1"/>
    <col min="2" max="2" width="12" customWidth="1"/>
    <col min="3" max="3" width="16.125" customWidth="1"/>
    <col min="4" max="4" width="9.375" customWidth="1"/>
    <col min="5" max="5" width="19.75" customWidth="1"/>
    <col min="6" max="6" width="30.875" customWidth="1"/>
    <col min="7" max="10" width="11.5" customWidth="1"/>
  </cols>
  <sheetData>
    <row r="1" customHeight="1" spans="1:10">
      <c r="A1" s="2" t="s">
        <v>157</v>
      </c>
      <c r="B1" s="2"/>
    </row>
    <row r="2" ht="37" customHeight="1" spans="1:10">
      <c r="A2" s="3" t="s">
        <v>158</v>
      </c>
      <c r="B2" s="3"/>
      <c r="C2" s="3"/>
      <c r="D2" s="3"/>
      <c r="E2" s="3"/>
      <c r="F2" s="3"/>
      <c r="G2" s="3"/>
      <c r="H2" s="3"/>
      <c r="I2" s="3"/>
      <c r="J2" s="3"/>
    </row>
    <row r="3" ht="32" customHeight="1" spans="1:10">
      <c r="A3" s="4" t="s">
        <v>2</v>
      </c>
      <c r="B3" s="4" t="s">
        <v>64</v>
      </c>
      <c r="C3" s="4" t="s">
        <v>4</v>
      </c>
      <c r="D3" s="4" t="s">
        <v>5</v>
      </c>
      <c r="E3" s="5" t="s">
        <v>6</v>
      </c>
      <c r="F3" s="5"/>
      <c r="G3" s="5" t="s">
        <v>7</v>
      </c>
      <c r="H3" s="5"/>
      <c r="I3" s="5"/>
      <c r="J3" s="5"/>
    </row>
    <row r="4" ht="48" customHeight="1" spans="1:10">
      <c r="A4" s="6"/>
      <c r="B4" s="6"/>
      <c r="C4" s="6"/>
      <c r="D4" s="6"/>
      <c r="E4" s="5" t="s">
        <v>8</v>
      </c>
      <c r="F4" s="5" t="s">
        <v>9</v>
      </c>
      <c r="G4" s="5" t="s">
        <v>10</v>
      </c>
      <c r="H4" s="5" t="s">
        <v>11</v>
      </c>
      <c r="I4" s="5" t="s">
        <v>65</v>
      </c>
      <c r="J4" s="5" t="s">
        <v>66</v>
      </c>
    </row>
    <row r="5" customFormat="1" ht="26" customHeight="1" spans="1:10">
      <c r="A5" s="7" t="s">
        <v>10</v>
      </c>
      <c r="B5" s="8"/>
      <c r="C5" s="8"/>
      <c r="D5" s="8"/>
      <c r="E5" s="8"/>
      <c r="F5" s="9"/>
      <c r="G5" s="5">
        <f>G6+G13+G17+G20+G23+G25</f>
        <v>21880.58</v>
      </c>
      <c r="H5" s="5">
        <f>H6+H13+H17+H20+H23+H25</f>
        <v>5000</v>
      </c>
      <c r="I5" s="5"/>
      <c r="J5" s="5">
        <f>J6+J13+J17+J20+J23+J25</f>
        <v>16880.58</v>
      </c>
    </row>
    <row r="6" customFormat="1" ht="19" customHeight="1" spans="1:10">
      <c r="A6" s="5" t="s">
        <v>159</v>
      </c>
      <c r="B6" s="5"/>
      <c r="C6" s="5"/>
      <c r="D6" s="5"/>
      <c r="E6" s="5"/>
      <c r="F6" s="5"/>
      <c r="G6" s="5">
        <f>SUM(G7:G12)</f>
        <v>10800</v>
      </c>
      <c r="H6" s="5">
        <f>SUM(H7:H12)</f>
        <v>2000</v>
      </c>
      <c r="I6" s="5"/>
      <c r="J6" s="5">
        <f>SUM(J7:J12)</f>
        <v>8800</v>
      </c>
    </row>
    <row r="7" s="1" customFormat="1" ht="59" customHeight="1" spans="1:10">
      <c r="A7" s="10">
        <v>1</v>
      </c>
      <c r="B7" s="10" t="s">
        <v>160</v>
      </c>
      <c r="C7" s="10" t="s">
        <v>161</v>
      </c>
      <c r="D7" s="10" t="s">
        <v>17</v>
      </c>
      <c r="E7" s="10" t="s">
        <v>162</v>
      </c>
      <c r="F7" s="10" t="s">
        <v>163</v>
      </c>
      <c r="G7" s="10">
        <v>500</v>
      </c>
      <c r="H7" s="10">
        <v>125</v>
      </c>
      <c r="I7" s="10"/>
      <c r="J7" s="10">
        <v>375</v>
      </c>
    </row>
    <row r="8" s="1" customFormat="1" ht="50" customHeight="1" spans="1:10">
      <c r="A8" s="10">
        <v>2</v>
      </c>
      <c r="B8" s="10" t="s">
        <v>160</v>
      </c>
      <c r="C8" s="10" t="s">
        <v>164</v>
      </c>
      <c r="D8" s="10" t="s">
        <v>17</v>
      </c>
      <c r="E8" s="10" t="s">
        <v>165</v>
      </c>
      <c r="F8" s="10" t="s">
        <v>166</v>
      </c>
      <c r="G8" s="10">
        <v>1300</v>
      </c>
      <c r="H8" s="10">
        <v>325</v>
      </c>
      <c r="I8" s="10"/>
      <c r="J8" s="10">
        <v>975</v>
      </c>
    </row>
    <row r="9" s="1" customFormat="1" ht="87" customHeight="1" spans="1:10">
      <c r="A9" s="10">
        <v>3</v>
      </c>
      <c r="B9" s="10" t="s">
        <v>160</v>
      </c>
      <c r="C9" s="10" t="s">
        <v>167</v>
      </c>
      <c r="D9" s="10" t="s">
        <v>17</v>
      </c>
      <c r="E9" s="10" t="s">
        <v>168</v>
      </c>
      <c r="F9" s="10" t="s">
        <v>169</v>
      </c>
      <c r="G9" s="10">
        <v>400</v>
      </c>
      <c r="H9" s="10">
        <v>100</v>
      </c>
      <c r="I9" s="10"/>
      <c r="J9" s="10">
        <v>300</v>
      </c>
    </row>
    <row r="10" s="1" customFormat="1" ht="60" customHeight="1" spans="1:10">
      <c r="A10" s="10">
        <v>4</v>
      </c>
      <c r="B10" s="10" t="s">
        <v>160</v>
      </c>
      <c r="C10" s="10" t="s">
        <v>170</v>
      </c>
      <c r="D10" s="10" t="s">
        <v>17</v>
      </c>
      <c r="E10" s="10" t="s">
        <v>171</v>
      </c>
      <c r="F10" s="10" t="s">
        <v>172</v>
      </c>
      <c r="G10" s="10">
        <v>400</v>
      </c>
      <c r="H10" s="10">
        <v>100</v>
      </c>
      <c r="I10" s="10"/>
      <c r="J10" s="10">
        <v>300</v>
      </c>
    </row>
    <row r="11" s="1" customFormat="1" ht="68" customHeight="1" spans="1:10">
      <c r="A11" s="10">
        <v>5</v>
      </c>
      <c r="B11" s="10" t="s">
        <v>173</v>
      </c>
      <c r="C11" s="10" t="s">
        <v>174</v>
      </c>
      <c r="D11" s="10" t="s">
        <v>175</v>
      </c>
      <c r="E11" s="10" t="s">
        <v>176</v>
      </c>
      <c r="F11" s="10" t="s">
        <v>177</v>
      </c>
      <c r="G11" s="10">
        <v>1400</v>
      </c>
      <c r="H11" s="10">
        <v>350</v>
      </c>
      <c r="I11" s="10"/>
      <c r="J11" s="10">
        <v>1050</v>
      </c>
    </row>
    <row r="12" s="1" customFormat="1" ht="111" customHeight="1" spans="1:10">
      <c r="A12" s="10">
        <v>6</v>
      </c>
      <c r="B12" s="10" t="s">
        <v>173</v>
      </c>
      <c r="C12" s="10" t="s">
        <v>178</v>
      </c>
      <c r="D12" s="10" t="s">
        <v>175</v>
      </c>
      <c r="E12" s="10" t="s">
        <v>179</v>
      </c>
      <c r="F12" s="10" t="s">
        <v>180</v>
      </c>
      <c r="G12" s="10">
        <v>6800</v>
      </c>
      <c r="H12" s="10">
        <v>1000</v>
      </c>
      <c r="I12" s="10"/>
      <c r="J12" s="10">
        <v>5800</v>
      </c>
    </row>
    <row r="13" customFormat="1" ht="19" customHeight="1" spans="1:10">
      <c r="A13" s="5" t="s">
        <v>181</v>
      </c>
      <c r="B13" s="5"/>
      <c r="C13" s="5"/>
      <c r="D13" s="5"/>
      <c r="E13" s="5"/>
      <c r="F13" s="5"/>
      <c r="G13" s="5">
        <f>SUM(G14:G16)</f>
        <v>6635.28</v>
      </c>
      <c r="H13" s="5">
        <f>SUM(H14:H16)</f>
        <v>1383</v>
      </c>
      <c r="I13" s="5"/>
      <c r="J13" s="5">
        <f>SUM(J14:J16)</f>
        <v>5252.28</v>
      </c>
    </row>
    <row r="14" s="1" customFormat="1" ht="63.75" spans="1:10">
      <c r="A14" s="10">
        <v>7</v>
      </c>
      <c r="B14" s="10" t="s">
        <v>182</v>
      </c>
      <c r="C14" s="10" t="s">
        <v>183</v>
      </c>
      <c r="D14" s="10" t="s">
        <v>21</v>
      </c>
      <c r="E14" s="10" t="s">
        <v>184</v>
      </c>
      <c r="F14" s="10" t="s">
        <v>185</v>
      </c>
      <c r="G14" s="10">
        <v>5100</v>
      </c>
      <c r="H14" s="10">
        <v>1000</v>
      </c>
      <c r="I14" s="10" t="s">
        <v>186</v>
      </c>
      <c r="J14" s="10">
        <v>4100</v>
      </c>
    </row>
    <row r="15" s="1" customFormat="1" ht="51" spans="1:10">
      <c r="A15" s="10">
        <v>8</v>
      </c>
      <c r="B15" s="10" t="s">
        <v>187</v>
      </c>
      <c r="C15" s="10" t="s">
        <v>188</v>
      </c>
      <c r="D15" s="10" t="s">
        <v>21</v>
      </c>
      <c r="E15" s="10" t="s">
        <v>189</v>
      </c>
      <c r="F15" s="10" t="s">
        <v>190</v>
      </c>
      <c r="G15" s="10">
        <v>335.28</v>
      </c>
      <c r="H15" s="10">
        <v>83</v>
      </c>
      <c r="I15" s="10" t="s">
        <v>186</v>
      </c>
      <c r="J15" s="10">
        <v>252.28</v>
      </c>
    </row>
    <row r="16" s="1" customFormat="1" ht="30" customHeight="1" spans="1:10">
      <c r="A16" s="10">
        <v>9</v>
      </c>
      <c r="B16" s="10" t="s">
        <v>191</v>
      </c>
      <c r="C16" s="10" t="s">
        <v>192</v>
      </c>
      <c r="D16" s="10" t="s">
        <v>21</v>
      </c>
      <c r="E16" s="10" t="s">
        <v>193</v>
      </c>
      <c r="F16" s="10" t="s">
        <v>194</v>
      </c>
      <c r="G16" s="10">
        <v>1200</v>
      </c>
      <c r="H16" s="10">
        <v>300</v>
      </c>
      <c r="I16" s="10" t="s">
        <v>186</v>
      </c>
      <c r="J16" s="10">
        <v>900</v>
      </c>
    </row>
    <row r="17" customFormat="1" ht="19" customHeight="1" spans="1:10">
      <c r="A17" s="5" t="s">
        <v>112</v>
      </c>
      <c r="B17" s="5"/>
      <c r="C17" s="5"/>
      <c r="D17" s="5"/>
      <c r="E17" s="5"/>
      <c r="F17" s="5"/>
      <c r="G17" s="5">
        <f>SUM(G18:G19)</f>
        <v>1334.3</v>
      </c>
      <c r="H17" s="5">
        <f>SUM(H18:H19)</f>
        <v>333</v>
      </c>
      <c r="I17" s="5"/>
      <c r="J17" s="5">
        <f>SUM(J18:J19)</f>
        <v>1001.3</v>
      </c>
    </row>
    <row r="18" s="1" customFormat="1" ht="63.75" spans="1:10">
      <c r="A18" s="10">
        <v>10</v>
      </c>
      <c r="B18" s="10" t="s">
        <v>195</v>
      </c>
      <c r="C18" s="10" t="s">
        <v>196</v>
      </c>
      <c r="D18" s="10" t="s">
        <v>17</v>
      </c>
      <c r="E18" s="10" t="s">
        <v>197</v>
      </c>
      <c r="F18" s="10" t="s">
        <v>198</v>
      </c>
      <c r="G18" s="10">
        <v>666</v>
      </c>
      <c r="H18" s="10">
        <v>166</v>
      </c>
      <c r="I18" s="10"/>
      <c r="J18" s="10">
        <v>500</v>
      </c>
    </row>
    <row r="19" s="1" customFormat="1" ht="92" customHeight="1" spans="1:10">
      <c r="A19" s="10">
        <v>11</v>
      </c>
      <c r="B19" s="10" t="s">
        <v>195</v>
      </c>
      <c r="C19" s="10" t="s">
        <v>199</v>
      </c>
      <c r="D19" s="10" t="s">
        <v>17</v>
      </c>
      <c r="E19" s="10" t="s">
        <v>200</v>
      </c>
      <c r="F19" s="10" t="s">
        <v>201</v>
      </c>
      <c r="G19" s="10">
        <v>668.3</v>
      </c>
      <c r="H19" s="10">
        <v>167</v>
      </c>
      <c r="I19" s="10"/>
      <c r="J19" s="10">
        <v>501.3</v>
      </c>
    </row>
    <row r="20" customFormat="1" ht="19" customHeight="1" spans="1:10">
      <c r="A20" s="5" t="s">
        <v>202</v>
      </c>
      <c r="B20" s="5"/>
      <c r="C20" s="5"/>
      <c r="D20" s="5"/>
      <c r="E20" s="5"/>
      <c r="F20" s="5"/>
      <c r="G20" s="5">
        <f>SUM(G21:G22)</f>
        <v>2000</v>
      </c>
      <c r="H20" s="5">
        <f>SUM(H21:H22)</f>
        <v>500</v>
      </c>
      <c r="I20" s="5"/>
      <c r="J20" s="5">
        <f>SUM(J21:J22)</f>
        <v>1500</v>
      </c>
    </row>
    <row r="21" s="1" customFormat="1" ht="44" customHeight="1" spans="1:10">
      <c r="A21" s="10">
        <v>12</v>
      </c>
      <c r="B21" s="10" t="s">
        <v>203</v>
      </c>
      <c r="C21" s="10" t="s">
        <v>204</v>
      </c>
      <c r="D21" s="10" t="s">
        <v>21</v>
      </c>
      <c r="E21" s="10" t="s">
        <v>205</v>
      </c>
      <c r="F21" s="10" t="s">
        <v>206</v>
      </c>
      <c r="G21" s="10">
        <v>800</v>
      </c>
      <c r="H21" s="10">
        <v>200</v>
      </c>
      <c r="I21" s="10">
        <v>0</v>
      </c>
      <c r="J21" s="10">
        <v>600</v>
      </c>
    </row>
    <row r="22" s="1" customFormat="1" ht="38" customHeight="1" spans="1:10">
      <c r="A22" s="10">
        <v>13</v>
      </c>
      <c r="B22" s="10" t="s">
        <v>203</v>
      </c>
      <c r="C22" s="10" t="s">
        <v>207</v>
      </c>
      <c r="D22" s="10" t="s">
        <v>21</v>
      </c>
      <c r="E22" s="10" t="s">
        <v>208</v>
      </c>
      <c r="F22" s="10" t="s">
        <v>209</v>
      </c>
      <c r="G22" s="10">
        <v>1200</v>
      </c>
      <c r="H22" s="10">
        <v>300</v>
      </c>
      <c r="I22" s="10">
        <v>0</v>
      </c>
      <c r="J22" s="10">
        <v>900</v>
      </c>
    </row>
    <row r="23" customFormat="1" ht="19" customHeight="1" spans="1:10">
      <c r="A23" s="5" t="s">
        <v>210</v>
      </c>
      <c r="B23" s="5"/>
      <c r="C23" s="5"/>
      <c r="D23" s="5"/>
      <c r="E23" s="5"/>
      <c r="F23" s="5"/>
      <c r="G23" s="5">
        <f>SUM(G24)</f>
        <v>435</v>
      </c>
      <c r="H23" s="5">
        <f>SUM(H24)</f>
        <v>108</v>
      </c>
      <c r="I23" s="5"/>
      <c r="J23" s="5">
        <f>SUM(J24)</f>
        <v>327</v>
      </c>
    </row>
    <row r="24" s="1" customFormat="1" ht="89" customHeight="1" spans="1:10">
      <c r="A24" s="10">
        <v>14</v>
      </c>
      <c r="B24" s="10" t="s">
        <v>211</v>
      </c>
      <c r="C24" s="10" t="s">
        <v>212</v>
      </c>
      <c r="D24" s="10" t="s">
        <v>17</v>
      </c>
      <c r="E24" s="10" t="s">
        <v>213</v>
      </c>
      <c r="F24" s="10" t="s">
        <v>214</v>
      </c>
      <c r="G24" s="10">
        <v>435</v>
      </c>
      <c r="H24" s="10">
        <v>108</v>
      </c>
      <c r="I24" s="10"/>
      <c r="J24" s="10">
        <v>327</v>
      </c>
    </row>
    <row r="25" customFormat="1" ht="19" customHeight="1" spans="1:10">
      <c r="A25" s="5" t="s">
        <v>215</v>
      </c>
      <c r="B25" s="5"/>
      <c r="C25" s="5"/>
      <c r="D25" s="5"/>
      <c r="E25" s="5"/>
      <c r="F25" s="5"/>
      <c r="G25" s="5">
        <v>676</v>
      </c>
      <c r="H25" s="5">
        <v>676</v>
      </c>
      <c r="I25" s="5"/>
      <c r="J25" s="5"/>
    </row>
    <row r="26" s="1" customFormat="1" ht="270" customHeight="1" spans="1:10">
      <c r="A26" s="10">
        <v>15</v>
      </c>
      <c r="B26" s="10" t="s">
        <v>216</v>
      </c>
      <c r="C26" s="10" t="s">
        <v>217</v>
      </c>
      <c r="D26" s="10" t="s">
        <v>218</v>
      </c>
      <c r="E26" s="10" t="s">
        <v>219</v>
      </c>
      <c r="F26" s="10"/>
      <c r="G26" s="10">
        <v>676</v>
      </c>
      <c r="H26" s="10">
        <v>676</v>
      </c>
      <c r="I26" s="10" t="s">
        <v>186</v>
      </c>
      <c r="J26" s="10"/>
    </row>
  </sheetData>
  <mergeCells count="15">
    <mergeCell ref="A1:B1"/>
    <mergeCell ref="A2:J2"/>
    <mergeCell ref="E3:F3"/>
    <mergeCell ref="G3:J3"/>
    <mergeCell ref="A5:F5"/>
    <mergeCell ref="A6:F6"/>
    <mergeCell ref="A13:F13"/>
    <mergeCell ref="A17:F17"/>
    <mergeCell ref="A20:F20"/>
    <mergeCell ref="A23:F23"/>
    <mergeCell ref="A25:F25"/>
    <mergeCell ref="A3:A4"/>
    <mergeCell ref="B3:B4"/>
    <mergeCell ref="C3:C4"/>
    <mergeCell ref="D3:D4"/>
  </mergeCells>
  <pageMargins left="0.751388888888889" right="0.751388888888889" top="1" bottom="1" header="0.5" footer="0.5"/>
  <pageSetup paperSize="9" scale="94" fitToHeight="0" orientation="landscape" horizontalDpi="600"/>
  <headerFooter/>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肉牛</vt:lpstr>
      <vt:lpstr>生猪</vt:lpstr>
      <vt:lpstr>番茄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咿呀呀</cp:lastModifiedBy>
  <dcterms:created xsi:type="dcterms:W3CDTF">2026-05-12T04:05:00Z</dcterms:created>
  <dcterms:modified xsi:type="dcterms:W3CDTF">2026-05-22T13:26:42Z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5C035F2DB6AE4A9CA4BD4F47E79F5689_11</vt:lpwstr>
  </property>
  <property fmtid="{D5CDD505-2E9C-101B-9397-08002B2CF9AE}" pid="3" name="KSOProductBuildVer">
    <vt:lpwstr>2052-12.1.0.26375</vt:lpwstr>
  </property>
  <property fmtid="{D5CDD505-2E9C-101B-9397-08002B2CF9AE}" pid="4" name="CalculationRule">
    <vt:i4>1</vt:i4>
  </property>
</Properties>
</file>